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tabRatio="931" activeTab="0"/>
  </bookViews>
  <sheets>
    <sheet name="APRIL" sheetId="1" r:id="rId1"/>
  </sheets>
  <definedNames>
    <definedName name="_xlnm.Print_Area" localSheetId="0">'APRIL'!$B$1:$H$37</definedName>
  </definedNames>
  <calcPr fullCalcOnLoad="1"/>
</workbook>
</file>

<file path=xl/sharedStrings.xml><?xml version="1.0" encoding="utf-8"?>
<sst xmlns="http://schemas.openxmlformats.org/spreadsheetml/2006/main" count="50" uniqueCount="35">
  <si>
    <t>POSISI STOK BAHAN PANGAN POKOK</t>
  </si>
  <si>
    <t>NO</t>
  </si>
  <si>
    <t>JENIS KOMODITI</t>
  </si>
  <si>
    <t>SATUAN</t>
  </si>
  <si>
    <t>STOK</t>
  </si>
  <si>
    <t>KET</t>
  </si>
  <si>
    <t xml:space="preserve">KETAHANAN </t>
  </si>
  <si>
    <t>Gula Pasir</t>
  </si>
  <si>
    <t>Minyak Goreng</t>
  </si>
  <si>
    <t>Tepung Terigu</t>
  </si>
  <si>
    <t>TON</t>
  </si>
  <si>
    <t>PROVINSI KALIMANTAN TIMUR</t>
  </si>
  <si>
    <t>STOK  (bln)</t>
  </si>
  <si>
    <t>Mentega</t>
  </si>
  <si>
    <t>Jagung Pipilan</t>
  </si>
  <si>
    <t>Kacang Kedelai</t>
  </si>
  <si>
    <t>Garam Beryodium</t>
  </si>
  <si>
    <t>Daging Sapi</t>
  </si>
  <si>
    <t xml:space="preserve">Daging Ayam </t>
  </si>
  <si>
    <t xml:space="preserve">Telur Ayam </t>
  </si>
  <si>
    <t>Susu Bubuk</t>
  </si>
  <si>
    <t>ESTIMASI</t>
  </si>
  <si>
    <t>KEBUTUHAN</t>
  </si>
  <si>
    <t xml:space="preserve"> </t>
  </si>
  <si>
    <t>Beras  Bulog</t>
  </si>
  <si>
    <t>Beras Non Bulog</t>
  </si>
  <si>
    <t xml:space="preserve">Kabid Perdagangan </t>
  </si>
  <si>
    <t>Rata-rata</t>
  </si>
  <si>
    <t>HENI PURWANINGSIH, S.Si, M.Si</t>
  </si>
  <si>
    <t>NIP. 19730314 199803 2 009</t>
  </si>
  <si>
    <t>Bawang Merah</t>
  </si>
  <si>
    <t>Bawang Putih</t>
  </si>
  <si>
    <t>Cabe</t>
  </si>
  <si>
    <t>STOK AWAL BULAN APRIL 2021</t>
  </si>
  <si>
    <t>Samarinda,        April 2021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</si>
</sst>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0;[Red]#,##0.00"/>
    <numFmt numFmtId="179" formatCode="#,##0;[Red]#,##0"/>
    <numFmt numFmtId="180" formatCode="0;[Red]0"/>
    <numFmt numFmtId="181" formatCode="_(* #,##0.0_);_(* \(#,##0.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.##0"/>
    <numFmt numFmtId="188" formatCode="0.000"/>
    <numFmt numFmtId="189" formatCode="_-* #,##0.0_-;\-* #,##0.0_-;_-* &quot;-&quot;?_-;_-@_-"/>
    <numFmt numFmtId="190" formatCode="_(* #,##0.0_);_(* \(#,##0.0\);_(* &quot;-&quot;?_);_(@_)"/>
    <numFmt numFmtId="191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181" fontId="42" fillId="0" borderId="0" xfId="42" applyNumberFormat="1" applyFont="1" applyAlignment="1">
      <alignment wrapText="1"/>
    </xf>
    <xf numFmtId="0" fontId="42" fillId="0" borderId="0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181" fontId="43" fillId="0" borderId="11" xfId="42" applyNumberFormat="1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181" fontId="43" fillId="0" borderId="10" xfId="42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wrapText="1"/>
    </xf>
    <xf numFmtId="0" fontId="42" fillId="0" borderId="13" xfId="0" applyFont="1" applyBorder="1" applyAlignment="1">
      <alignment horizontal="center" wrapText="1"/>
    </xf>
    <xf numFmtId="41" fontId="44" fillId="0" borderId="14" xfId="43" applyFont="1" applyFill="1" applyBorder="1" applyAlignment="1">
      <alignment horizontal="right" wrapText="1"/>
    </xf>
    <xf numFmtId="181" fontId="42" fillId="0" borderId="14" xfId="42" applyNumberFormat="1" applyFont="1" applyBorder="1" applyAlignment="1">
      <alignment horizontal="right" vertical="center" wrapText="1"/>
    </xf>
    <xf numFmtId="179" fontId="42" fillId="0" borderId="11" xfId="0" applyNumberFormat="1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2" fillId="0" borderId="15" xfId="0" applyFont="1" applyBorder="1" applyAlignment="1">
      <alignment horizontal="center" wrapText="1"/>
    </xf>
    <xf numFmtId="41" fontId="44" fillId="0" borderId="16" xfId="43" applyFont="1" applyFill="1" applyBorder="1" applyAlignment="1">
      <alignment horizontal="right" wrapText="1"/>
    </xf>
    <xf numFmtId="181" fontId="42" fillId="0" borderId="16" xfId="42" applyNumberFormat="1" applyFont="1" applyBorder="1" applyAlignment="1">
      <alignment horizontal="right" vertical="center" wrapText="1"/>
    </xf>
    <xf numFmtId="41" fontId="42" fillId="33" borderId="16" xfId="42" applyNumberFormat="1" applyFont="1" applyFill="1" applyBorder="1" applyAlignment="1">
      <alignment horizontal="right" vertical="center" wrapText="1"/>
    </xf>
    <xf numFmtId="182" fontId="44" fillId="0" borderId="16" xfId="0" applyNumberFormat="1" applyFont="1" applyBorder="1" applyAlignment="1">
      <alignment horizontal="right" wrapText="1"/>
    </xf>
    <xf numFmtId="3" fontId="44" fillId="33" borderId="16" xfId="0" applyNumberFormat="1" applyFont="1" applyFill="1" applyBorder="1" applyAlignment="1">
      <alignment horizontal="right" vertical="center" wrapText="1"/>
    </xf>
    <xf numFmtId="41" fontId="44" fillId="33" borderId="16" xfId="42" applyNumberFormat="1" applyFont="1" applyFill="1" applyBorder="1" applyAlignment="1">
      <alignment horizontal="right" vertical="center" wrapText="1"/>
    </xf>
    <xf numFmtId="3" fontId="42" fillId="0" borderId="16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7" xfId="0" applyFont="1" applyBorder="1" applyAlignment="1">
      <alignment horizontal="center" wrapText="1"/>
    </xf>
    <xf numFmtId="41" fontId="2" fillId="34" borderId="18" xfId="42" applyNumberFormat="1" applyFont="1" applyFill="1" applyBorder="1" applyAlignment="1">
      <alignment horizontal="right" wrapText="1"/>
    </xf>
    <xf numFmtId="181" fontId="43" fillId="0" borderId="19" xfId="42" applyNumberFormat="1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45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3" fontId="42" fillId="33" borderId="11" xfId="0" applyNumberFormat="1" applyFont="1" applyFill="1" applyBorder="1" applyAlignment="1">
      <alignment horizontal="right" vertical="center"/>
    </xf>
    <xf numFmtId="3" fontId="42" fillId="34" borderId="12" xfId="0" applyNumberFormat="1" applyFont="1" applyFill="1" applyBorder="1" applyAlignment="1">
      <alignment horizontal="right" vertical="center"/>
    </xf>
    <xf numFmtId="0" fontId="42" fillId="34" borderId="12" xfId="0" applyFont="1" applyFill="1" applyBorder="1" applyAlignment="1">
      <alignment horizontal="right" vertical="center"/>
    </xf>
    <xf numFmtId="0" fontId="42" fillId="0" borderId="0" xfId="0" applyFont="1" applyAlignment="1">
      <alignment horizontal="center" wrapText="1"/>
    </xf>
    <xf numFmtId="3" fontId="44" fillId="33" borderId="12" xfId="0" applyNumberFormat="1" applyFont="1" applyFill="1" applyBorder="1" applyAlignment="1">
      <alignment horizontal="right" vertical="center"/>
    </xf>
    <xf numFmtId="3" fontId="42" fillId="0" borderId="12" xfId="0" applyNumberFormat="1" applyFont="1" applyBorder="1" applyAlignment="1">
      <alignment/>
    </xf>
    <xf numFmtId="3" fontId="44" fillId="35" borderId="12" xfId="0" applyNumberFormat="1" applyFont="1" applyFill="1" applyBorder="1" applyAlignment="1">
      <alignment horizontal="right" vertical="center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9" fontId="42" fillId="0" borderId="12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="85" zoomScaleSheetLayoutView="85" zoomScalePageLayoutView="0" workbookViewId="0" topLeftCell="A1">
      <selection activeCell="D28" sqref="D28"/>
    </sheetView>
  </sheetViews>
  <sheetFormatPr defaultColWidth="9.140625" defaultRowHeight="15"/>
  <cols>
    <col min="1" max="1" width="9.140625" style="2" customWidth="1"/>
    <col min="2" max="2" width="7.421875" style="2" customWidth="1"/>
    <col min="3" max="3" width="20.8515625" style="2" customWidth="1"/>
    <col min="4" max="4" width="12.00390625" style="2" customWidth="1"/>
    <col min="5" max="5" width="13.00390625" style="2" customWidth="1"/>
    <col min="6" max="6" width="18.7109375" style="2" customWidth="1"/>
    <col min="7" max="7" width="19.140625" style="2" customWidth="1"/>
    <col min="8" max="8" width="9.140625" style="2" customWidth="1"/>
    <col min="9" max="9" width="9.8515625" style="2" bestFit="1" customWidth="1"/>
    <col min="10" max="10" width="18.7109375" style="2" customWidth="1"/>
    <col min="11" max="11" width="18.8515625" style="2" customWidth="1"/>
    <col min="12" max="12" width="16.140625" style="2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spans="2:9" ht="14.25">
      <c r="B1" s="43" t="s">
        <v>0</v>
      </c>
      <c r="C1" s="43"/>
      <c r="D1" s="43"/>
      <c r="E1" s="43"/>
      <c r="F1" s="43"/>
      <c r="G1" s="43"/>
      <c r="H1" s="43"/>
      <c r="I1" s="35"/>
    </row>
    <row r="2" spans="2:8" ht="14.25">
      <c r="B2" s="43" t="s">
        <v>11</v>
      </c>
      <c r="C2" s="43"/>
      <c r="D2" s="43"/>
      <c r="E2" s="43"/>
      <c r="F2" s="43"/>
      <c r="G2" s="43"/>
      <c r="H2" s="43"/>
    </row>
    <row r="3" spans="2:11" ht="14.25" customHeight="1">
      <c r="B3" s="44" t="s">
        <v>33</v>
      </c>
      <c r="C3" s="44"/>
      <c r="D3" s="44"/>
      <c r="E3" s="44"/>
      <c r="F3" s="44"/>
      <c r="G3" s="44"/>
      <c r="H3" s="44"/>
      <c r="I3" s="4"/>
      <c r="J3" s="4"/>
      <c r="K3" s="4"/>
    </row>
    <row r="4" ht="15" thickBot="1">
      <c r="G4" s="3"/>
    </row>
    <row r="5" spans="2:8" ht="15">
      <c r="B5" s="45" t="s">
        <v>1</v>
      </c>
      <c r="C5" s="45" t="s">
        <v>2</v>
      </c>
      <c r="D5" s="45" t="s">
        <v>3</v>
      </c>
      <c r="E5" s="45" t="s">
        <v>4</v>
      </c>
      <c r="F5" s="5" t="s">
        <v>21</v>
      </c>
      <c r="G5" s="6" t="s">
        <v>6</v>
      </c>
      <c r="H5" s="45" t="s">
        <v>5</v>
      </c>
    </row>
    <row r="6" spans="2:8" ht="23.25" customHeight="1" thickBot="1">
      <c r="B6" s="46"/>
      <c r="C6" s="46"/>
      <c r="D6" s="46"/>
      <c r="E6" s="46"/>
      <c r="F6" s="7" t="s">
        <v>22</v>
      </c>
      <c r="G6" s="8" t="s">
        <v>12</v>
      </c>
      <c r="H6" s="47"/>
    </row>
    <row r="7" spans="2:8" ht="14.25">
      <c r="B7" s="9">
        <v>1</v>
      </c>
      <c r="C7" s="10" t="s">
        <v>24</v>
      </c>
      <c r="D7" s="11" t="s">
        <v>10</v>
      </c>
      <c r="E7" s="32">
        <v>8014</v>
      </c>
      <c r="F7" s="12"/>
      <c r="G7" s="13" t="s">
        <v>23</v>
      </c>
      <c r="H7" s="14"/>
    </row>
    <row r="8" spans="2:8" ht="14.25">
      <c r="B8" s="15"/>
      <c r="C8" s="16" t="s">
        <v>25</v>
      </c>
      <c r="D8" s="17" t="s">
        <v>10</v>
      </c>
      <c r="E8" s="36">
        <v>78651</v>
      </c>
      <c r="F8" s="18"/>
      <c r="G8" s="19"/>
      <c r="H8" s="48"/>
    </row>
    <row r="9" spans="2:8" ht="14.25">
      <c r="B9" s="15"/>
      <c r="C9" s="16"/>
      <c r="D9" s="17"/>
      <c r="E9" s="37">
        <f>SUM(E7:E8)</f>
        <v>86665</v>
      </c>
      <c r="F9" s="20">
        <v>35656</v>
      </c>
      <c r="G9" s="21">
        <f>E9/F9</f>
        <v>2.4305867175229974</v>
      </c>
      <c r="H9" s="48"/>
    </row>
    <row r="10" spans="2:8" ht="14.25">
      <c r="B10" s="15">
        <v>2</v>
      </c>
      <c r="C10" s="16" t="s">
        <v>7</v>
      </c>
      <c r="D10" s="17" t="s">
        <v>10</v>
      </c>
      <c r="E10" s="36">
        <v>22810</v>
      </c>
      <c r="F10" s="22">
        <f>3475+(50%*3475)</f>
        <v>5212.5</v>
      </c>
      <c r="G10" s="21">
        <f aca="true" t="shared" si="0" ref="G10:G23">E10/F10</f>
        <v>4.376019184652278</v>
      </c>
      <c r="H10" s="48"/>
    </row>
    <row r="11" spans="2:8" ht="14.25">
      <c r="B11" s="15">
        <v>3</v>
      </c>
      <c r="C11" s="16" t="s">
        <v>8</v>
      </c>
      <c r="D11" s="17" t="s">
        <v>10</v>
      </c>
      <c r="E11" s="36">
        <v>13182</v>
      </c>
      <c r="F11" s="23">
        <v>2401</v>
      </c>
      <c r="G11" s="21">
        <f t="shared" si="0"/>
        <v>5.49021241149521</v>
      </c>
      <c r="H11" s="48"/>
    </row>
    <row r="12" spans="2:8" ht="14.25">
      <c r="B12" s="15">
        <v>4</v>
      </c>
      <c r="C12" s="16" t="s">
        <v>20</v>
      </c>
      <c r="D12" s="17" t="s">
        <v>10</v>
      </c>
      <c r="E12" s="36">
        <v>6502</v>
      </c>
      <c r="F12" s="23">
        <v>2276</v>
      </c>
      <c r="G12" s="21">
        <f t="shared" si="0"/>
        <v>2.8567662565905096</v>
      </c>
      <c r="H12" s="48"/>
    </row>
    <row r="13" spans="2:8" ht="14.25">
      <c r="B13" s="15">
        <v>5</v>
      </c>
      <c r="C13" s="16" t="s">
        <v>13</v>
      </c>
      <c r="D13" s="17" t="s">
        <v>10</v>
      </c>
      <c r="E13" s="36">
        <v>6880</v>
      </c>
      <c r="F13" s="23">
        <v>2217</v>
      </c>
      <c r="G13" s="21">
        <f t="shared" si="0"/>
        <v>3.103292737934145</v>
      </c>
      <c r="H13" s="48"/>
    </row>
    <row r="14" spans="2:8" ht="14.25">
      <c r="B14" s="15">
        <v>6</v>
      </c>
      <c r="C14" s="16" t="s">
        <v>9</v>
      </c>
      <c r="D14" s="17" t="s">
        <v>10</v>
      </c>
      <c r="E14" s="38">
        <v>14332</v>
      </c>
      <c r="F14" s="23">
        <v>3554</v>
      </c>
      <c r="G14" s="21">
        <f t="shared" si="0"/>
        <v>4.0326392796848625</v>
      </c>
      <c r="H14" s="48"/>
    </row>
    <row r="15" spans="2:8" ht="14.25">
      <c r="B15" s="15">
        <v>7</v>
      </c>
      <c r="C15" s="16" t="s">
        <v>14</v>
      </c>
      <c r="D15" s="17" t="s">
        <v>10</v>
      </c>
      <c r="E15" s="36">
        <v>9941</v>
      </c>
      <c r="F15" s="23">
        <v>1510</v>
      </c>
      <c r="G15" s="21">
        <f t="shared" si="0"/>
        <v>6.583443708609272</v>
      </c>
      <c r="H15" s="48"/>
    </row>
    <row r="16" spans="2:8" ht="14.25">
      <c r="B16" s="15">
        <v>8</v>
      </c>
      <c r="C16" s="16" t="s">
        <v>15</v>
      </c>
      <c r="D16" s="17" t="s">
        <v>10</v>
      </c>
      <c r="E16" s="36">
        <v>4343</v>
      </c>
      <c r="F16" s="23">
        <v>2181</v>
      </c>
      <c r="G16" s="21">
        <f t="shared" si="0"/>
        <v>1.991288399816598</v>
      </c>
      <c r="H16" s="48"/>
    </row>
    <row r="17" spans="2:8" ht="14.25">
      <c r="B17" s="15">
        <v>9</v>
      </c>
      <c r="C17" s="16" t="s">
        <v>16</v>
      </c>
      <c r="D17" s="17" t="s">
        <v>10</v>
      </c>
      <c r="E17" s="36">
        <v>4394</v>
      </c>
      <c r="F17" s="23">
        <v>4022</v>
      </c>
      <c r="G17" s="21">
        <f t="shared" si="0"/>
        <v>1.0924912978617602</v>
      </c>
      <c r="H17" s="48"/>
    </row>
    <row r="18" spans="2:8" ht="14.25">
      <c r="B18" s="15">
        <v>10</v>
      </c>
      <c r="C18" s="16" t="s">
        <v>19</v>
      </c>
      <c r="D18" s="17" t="s">
        <v>10</v>
      </c>
      <c r="E18" s="38">
        <v>7633</v>
      </c>
      <c r="F18" s="23">
        <v>1511</v>
      </c>
      <c r="G18" s="21">
        <f t="shared" si="0"/>
        <v>5.051621442753143</v>
      </c>
      <c r="H18" s="48"/>
    </row>
    <row r="19" spans="2:8" ht="14.25">
      <c r="B19" s="15">
        <v>11</v>
      </c>
      <c r="C19" s="16" t="s">
        <v>17</v>
      </c>
      <c r="D19" s="17" t="s">
        <v>10</v>
      </c>
      <c r="E19" s="38">
        <v>4064</v>
      </c>
      <c r="F19" s="23">
        <v>1015</v>
      </c>
      <c r="G19" s="21">
        <f t="shared" si="0"/>
        <v>4.003940886699508</v>
      </c>
      <c r="H19" s="48"/>
    </row>
    <row r="20" spans="2:8" ht="14.25">
      <c r="B20" s="15">
        <v>12</v>
      </c>
      <c r="C20" s="16" t="s">
        <v>18</v>
      </c>
      <c r="D20" s="17" t="s">
        <v>10</v>
      </c>
      <c r="E20" s="36">
        <v>11492</v>
      </c>
      <c r="F20" s="23">
        <v>8937</v>
      </c>
      <c r="G20" s="21">
        <f t="shared" si="0"/>
        <v>1.2858901197269776</v>
      </c>
      <c r="H20" s="48"/>
    </row>
    <row r="21" spans="2:8" ht="14.25">
      <c r="B21" s="15">
        <v>13</v>
      </c>
      <c r="C21" s="16" t="s">
        <v>30</v>
      </c>
      <c r="D21" s="17" t="s">
        <v>10</v>
      </c>
      <c r="E21" s="33">
        <v>1727</v>
      </c>
      <c r="F21" s="24">
        <v>532</v>
      </c>
      <c r="G21" s="21">
        <f t="shared" si="0"/>
        <v>3.2462406015037595</v>
      </c>
      <c r="H21" s="48"/>
    </row>
    <row r="22" spans="2:8" ht="14.25">
      <c r="B22" s="15">
        <v>14</v>
      </c>
      <c r="C22" s="16" t="s">
        <v>31</v>
      </c>
      <c r="D22" s="17" t="s">
        <v>10</v>
      </c>
      <c r="E22" s="34">
        <v>674</v>
      </c>
      <c r="F22" s="24">
        <v>550</v>
      </c>
      <c r="G22" s="21">
        <f t="shared" si="0"/>
        <v>1.2254545454545454</v>
      </c>
      <c r="H22" s="48"/>
    </row>
    <row r="23" spans="2:8" ht="15" thickBot="1">
      <c r="B23" s="15">
        <v>15</v>
      </c>
      <c r="C23" s="25" t="s">
        <v>32</v>
      </c>
      <c r="D23" s="26" t="s">
        <v>10</v>
      </c>
      <c r="E23" s="1">
        <v>550</v>
      </c>
      <c r="F23" s="27">
        <f>360+(30%*360)</f>
        <v>468</v>
      </c>
      <c r="G23" s="21">
        <f t="shared" si="0"/>
        <v>1.1752136752136753</v>
      </c>
      <c r="H23" s="48"/>
    </row>
    <row r="24" spans="2:8" ht="15.75" thickBot="1">
      <c r="B24" s="39" t="s">
        <v>27</v>
      </c>
      <c r="C24" s="40"/>
      <c r="D24" s="41"/>
      <c r="E24" s="40"/>
      <c r="F24" s="42"/>
      <c r="G24" s="28">
        <f>AVERAGE(G9:G23)</f>
        <v>3.1963400843679493</v>
      </c>
      <c r="H24" s="29"/>
    </row>
    <row r="26" spans="6:12" ht="14.25">
      <c r="F26" s="4"/>
      <c r="L26" s="4"/>
    </row>
    <row r="27" spans="6:12" ht="14.25">
      <c r="F27" s="4"/>
      <c r="L27" s="4"/>
    </row>
    <row r="28" spans="8:9" ht="15">
      <c r="H28" s="30"/>
      <c r="I28" s="30"/>
    </row>
    <row r="29" spans="5:9" ht="14.25">
      <c r="E29" s="43" t="s">
        <v>34</v>
      </c>
      <c r="F29" s="43"/>
      <c r="G29" s="43"/>
      <c r="H29" s="35"/>
      <c r="I29" s="35"/>
    </row>
    <row r="30" ht="14.25">
      <c r="G30" s="3"/>
    </row>
    <row r="31" spans="5:7" ht="14.25">
      <c r="E31" s="43" t="s">
        <v>26</v>
      </c>
      <c r="F31" s="43"/>
      <c r="G31" s="43"/>
    </row>
    <row r="32" ht="14.25">
      <c r="G32" s="3"/>
    </row>
    <row r="33" ht="14.25">
      <c r="G33" s="3"/>
    </row>
    <row r="34" ht="14.25">
      <c r="G34" s="3"/>
    </row>
    <row r="35" ht="14.25">
      <c r="G35" s="3"/>
    </row>
    <row r="36" spans="5:7" ht="14.25">
      <c r="E36" s="43" t="s">
        <v>28</v>
      </c>
      <c r="F36" s="43"/>
      <c r="G36" s="43"/>
    </row>
    <row r="37" spans="5:7" ht="14.25">
      <c r="E37" s="43" t="s">
        <v>29</v>
      </c>
      <c r="F37" s="43"/>
      <c r="G37" s="43"/>
    </row>
    <row r="40" spans="1:2" ht="14.25">
      <c r="A40" s="31"/>
      <c r="B40" s="31"/>
    </row>
    <row r="41" spans="1:2" ht="14.25">
      <c r="A41" s="31"/>
      <c r="B41" s="31"/>
    </row>
    <row r="42" spans="1:2" ht="14.25">
      <c r="A42" s="31"/>
      <c r="B42" s="31"/>
    </row>
    <row r="43" spans="1:2" ht="14.25">
      <c r="A43" s="31"/>
      <c r="B43" s="31"/>
    </row>
    <row r="44" spans="1:2" ht="14.25">
      <c r="A44" s="31"/>
      <c r="B44" s="31"/>
    </row>
    <row r="45" spans="1:2" ht="14.25">
      <c r="A45" s="31"/>
      <c r="B45" s="31"/>
    </row>
    <row r="46" spans="1:2" ht="14.25">
      <c r="A46" s="31"/>
      <c r="B46" s="31"/>
    </row>
  </sheetData>
  <sheetProtection/>
  <mergeCells count="13">
    <mergeCell ref="B1:H1"/>
    <mergeCell ref="B2:H2"/>
    <mergeCell ref="B3:H3"/>
    <mergeCell ref="B5:B6"/>
    <mergeCell ref="C5:C6"/>
    <mergeCell ref="D5:D6"/>
    <mergeCell ref="E5:E6"/>
    <mergeCell ref="H5:H6"/>
    <mergeCell ref="B24:F24"/>
    <mergeCell ref="E29:G29"/>
    <mergeCell ref="E31:G31"/>
    <mergeCell ref="E36:G36"/>
    <mergeCell ref="E37:G37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2021-04-05T07:01:23Z</cp:lastPrinted>
  <dcterms:created xsi:type="dcterms:W3CDTF">2013-12-24T02:01:13Z</dcterms:created>
  <dcterms:modified xsi:type="dcterms:W3CDTF">2021-04-08T00:03:58Z</dcterms:modified>
  <cp:category/>
  <cp:version/>
  <cp:contentType/>
  <cp:contentStatus/>
</cp:coreProperties>
</file>